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9428" windowHeight="7992" activeTab="0"/>
  </bookViews>
  <sheets>
    <sheet name="ZL č.8" sheetId="4" r:id="rId1"/>
    <sheet name="Stabilizace zeminy RN1A final" sheetId="3" r:id="rId2"/>
  </sheets>
  <externalReferences>
    <externalReference r:id="rId5"/>
    <externalReference r:id="rId6"/>
    <externalReference r:id="rId7"/>
    <externalReference r:id="rId8"/>
  </externalReferences>
  <definedNames>
    <definedName name="__CENA__">#REF!</definedName>
    <definedName name="__MAIN__">#REF!</definedName>
    <definedName name="__MAIN2__">#REF!</definedName>
    <definedName name="__MAIN3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E0__">#REF!</definedName>
    <definedName name="__TE1__">#REF!</definedName>
    <definedName name="__TE2__">#REF!</definedName>
    <definedName name="__TR0__">#REF!</definedName>
    <definedName name="__TR1__">#REF!</definedName>
    <definedName name="Cena_dokumentace">#REF!</definedName>
    <definedName name="ceník">#REF!</definedName>
    <definedName name="cisloobektub">'[1]Krycí list'!$A$5</definedName>
    <definedName name="cisloobjektu">#REF!</definedName>
    <definedName name="cislostavby">#REF!</definedName>
    <definedName name="cislostavbyb">'[1]Krycí list'!$A$7</definedName>
    <definedName name="Datum">#REF!</definedName>
    <definedName name="Dil">#REF!</definedName>
    <definedName name="Dodavka">'[2]Rek.(ÚT)'!$G$12</definedName>
    <definedName name="Dodavka0">#REF!</definedName>
    <definedName name="Dodavka0b">#REF!</definedName>
    <definedName name="HSV">'[2]Rek.(ÚT)'!$E$12</definedName>
    <definedName name="HSV0">#REF!</definedName>
    <definedName name="HSV0b">#REF!</definedName>
    <definedName name="HZS">#REF!</definedName>
    <definedName name="HZS0">#REF!</definedName>
    <definedName name="HZS0c">#REF!</definedName>
    <definedName name="JKSO">#REF!</definedName>
    <definedName name="MJ">#REF!</definedName>
    <definedName name="Mont">'[2]Rek.(ÚT)'!$H$12</definedName>
    <definedName name="Montaz0">#REF!</definedName>
    <definedName name="Montaz0b">#REF!</definedName>
    <definedName name="NazevDilu">#REF!</definedName>
    <definedName name="nazevobektub">'[1]Krycí list'!$C$5</definedName>
    <definedName name="nazevobjektu">#REF!</definedName>
    <definedName name="nazevstavby">#REF!</definedName>
    <definedName name="nazevstavbyc">'[1]Krycí list'!$C$7</definedName>
    <definedName name="Objednatel">#REF!</definedName>
    <definedName name="_xlnm.Print_Area" localSheetId="0">'ZL č.8'!$A$1:$F$27</definedName>
    <definedName name="PocetMJ">#REF!</definedName>
    <definedName name="Poznamka">#REF!</definedName>
    <definedName name="Projektant">#REF!</definedName>
    <definedName name="PSV">'[2]Rek.(ÚT)'!$F$12</definedName>
    <definedName name="PSV0">#REF!</definedName>
    <definedName name="PSV0c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O">#REF!</definedName>
    <definedName name="Typ">#REF!</definedName>
    <definedName name="Typc">#REF!</definedName>
    <definedName name="VRN">#REF!</definedName>
    <definedName name="VRNKc">#REF!</definedName>
    <definedName name="VRNnazev">#REF!</definedName>
    <definedName name="VRNnazevb">#REF!</definedName>
    <definedName name="VRNproc">#REF!</definedName>
    <definedName name="VRNprocb">#REF!</definedName>
    <definedName name="VRNzakl">#REF!</definedName>
    <definedName name="VRNzaklb">#REF!</definedName>
    <definedName name="Zakazka">#REF!</definedName>
    <definedName name="Zaklad22">#REF!</definedName>
    <definedName name="Zaklad5">#REF!</definedName>
    <definedName name="Zhotovitel">#REF!</definedName>
  </definedNames>
  <calcPr calcId="152511"/>
</workbook>
</file>

<file path=xl/sharedStrings.xml><?xml version="1.0" encoding="utf-8"?>
<sst xmlns="http://schemas.openxmlformats.org/spreadsheetml/2006/main" count="51" uniqueCount="46">
  <si>
    <t>číslo položky</t>
  </si>
  <si>
    <t>název položky</t>
  </si>
  <si>
    <t>měrná jednotka</t>
  </si>
  <si>
    <t>cena za jednotku (CZK)</t>
  </si>
  <si>
    <t xml:space="preserve">celkem </t>
  </si>
  <si>
    <t>m2</t>
  </si>
  <si>
    <t>Zlepšení ekologického stavu řeky Bečvy v Hranicích</t>
  </si>
  <si>
    <t>Úprava zeminy (vápenná+cementová stabilizace) pro zlepšení únostnosti základové spáry na RN1A</t>
  </si>
  <si>
    <t>Úprava zemin pojivem v retenční nádrži v tl. 50cm (70% cement, 30% vápno)</t>
  </si>
  <si>
    <t>Vibrační válec na zhutnění základové spáry</t>
  </si>
  <si>
    <t>Doprava mechanizace (fréza, vibrační válec, grejdr)</t>
  </si>
  <si>
    <t>Malý vibrační válec (zhutnění prostoru kolem štětovnic)</t>
  </si>
  <si>
    <t>Traktorbagr (odkop zeminy v pruhu cca 1,5m od štětovnic. Jeji navrhnutí zpět po provedení stabilizace)</t>
  </si>
  <si>
    <t>2x dělník (pomocné práce, hutnění prostoru u štětovnic, atd…)</t>
  </si>
  <si>
    <t>Úprava základové spáry RN1A pomocí stabilizace zeminy</t>
  </si>
  <si>
    <t>Grejdr  pro finální úpravu základové spáry</t>
  </si>
  <si>
    <t>Odtěžení a znovuzhotovení sjezdu do jámy</t>
  </si>
  <si>
    <t>Celkem:</t>
  </si>
  <si>
    <t>Stavba:</t>
  </si>
  <si>
    <t>Stavební objekt  :</t>
  </si>
  <si>
    <t>Objednatel:</t>
  </si>
  <si>
    <t>Vodovody a kanalizace Přerov, a.s.</t>
  </si>
  <si>
    <t>Zhotovitel:</t>
  </si>
  <si>
    <t>OHL ŽS, a.s., divize M - Morava</t>
  </si>
  <si>
    <t>Rekapitulace změnového rozpočtu (soupisu prací) a ceny stavebního objektu (bez DPH) :</t>
  </si>
  <si>
    <t>Cena víceprací :</t>
  </si>
  <si>
    <t>Cena méněprací :</t>
  </si>
  <si>
    <t>Celkem :</t>
  </si>
  <si>
    <t>Vyjádření zúčastněných osob :</t>
  </si>
  <si>
    <t>Funkce</t>
  </si>
  <si>
    <t>Firma/Osoba</t>
  </si>
  <si>
    <t>Odsouhlasení</t>
  </si>
  <si>
    <t>Datum</t>
  </si>
  <si>
    <t>Podpis</t>
  </si>
  <si>
    <t>Zhotovitel</t>
  </si>
  <si>
    <t>Ing. Petr Pumprla</t>
  </si>
  <si>
    <t>ANO X NE</t>
  </si>
  <si>
    <t>Projektant</t>
  </si>
  <si>
    <t>Ing. Tomáš Frajt</t>
  </si>
  <si>
    <t>Správce stavby</t>
  </si>
  <si>
    <t>Ing. Albín Gottwald</t>
  </si>
  <si>
    <t>Objednatel</t>
  </si>
  <si>
    <t>Změnový list č. 8 - stabilizace základové spáry na RN1A</t>
  </si>
  <si>
    <t>UČ1 - retenční nádrž RN1A</t>
  </si>
  <si>
    <t>Ing. Jaroslav Dřizga</t>
  </si>
  <si>
    <t>výměra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</si>
</sst>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CZK]"/>
    <numFmt numFmtId="165" formatCode="_-* #,##0.00\ [$CZK]_-;\-* #,##0.00\ [$CZK]_-;_-* &quot;-&quot;??\ [$CZK]_-;_-@_-"/>
    <numFmt numFmtId="166" formatCode="#,##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 tint="0.49998000264167786"/>
      <name val="Calibri"/>
      <family val="2"/>
      <scheme val="minor"/>
    </font>
    <font>
      <sz val="10"/>
      <name val="Arial CE"/>
      <family val="2"/>
    </font>
    <font>
      <b/>
      <sz val="14"/>
      <name val="Arial CE"/>
      <family val="2"/>
    </font>
    <font>
      <sz val="8"/>
      <name val="Trebuchet MS"/>
      <family val="2"/>
    </font>
    <font>
      <sz val="8"/>
      <name val="Arial CE"/>
      <family val="2"/>
    </font>
    <font>
      <sz val="8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9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2" fillId="0" borderId="7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5" fontId="0" fillId="0" borderId="0" xfId="0" applyNumberFormat="1"/>
    <xf numFmtId="164" fontId="0" fillId="0" borderId="0" xfId="0" applyNumberFormat="1"/>
    <xf numFmtId="0" fontId="3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0" fillId="0" borderId="13" xfId="0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indent="2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wrapText="1" indent="2"/>
    </xf>
    <xf numFmtId="0" fontId="2" fillId="0" borderId="16" xfId="0" applyFont="1" applyBorder="1"/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49" fontId="6" fillId="0" borderId="0" xfId="20" applyNumberFormat="1" applyFont="1" applyAlignment="1">
      <alignment horizontal="left" vertical="center"/>
      <protection/>
    </xf>
    <xf numFmtId="0" fontId="5" fillId="0" borderId="0" xfId="20" applyAlignment="1">
      <alignment vertical="center"/>
      <protection/>
    </xf>
    <xf numFmtId="0" fontId="5" fillId="0" borderId="0" xfId="20" applyBorder="1" applyAlignment="1">
      <alignment vertical="center"/>
      <protection/>
    </xf>
    <xf numFmtId="0" fontId="7" fillId="0" borderId="0" xfId="21">
      <alignment/>
      <protection/>
    </xf>
    <xf numFmtId="0" fontId="1" fillId="0" borderId="0" xfId="22">
      <alignment/>
      <protection/>
    </xf>
    <xf numFmtId="49" fontId="8" fillId="0" borderId="0" xfId="20" applyNumberFormat="1" applyFont="1" applyAlignment="1">
      <alignment horizontal="left" vertical="center"/>
      <protection/>
    </xf>
    <xf numFmtId="0" fontId="8" fillId="0" borderId="0" xfId="20" applyFont="1" applyAlignment="1">
      <alignment vertical="center"/>
      <protection/>
    </xf>
    <xf numFmtId="0" fontId="9" fillId="0" borderId="0" xfId="22" applyFont="1">
      <alignment/>
      <protection/>
    </xf>
    <xf numFmtId="49" fontId="10" fillId="0" borderId="0" xfId="20" applyNumberFormat="1" applyFont="1" applyAlignment="1">
      <alignment horizontal="left" vertical="center"/>
      <protection/>
    </xf>
    <xf numFmtId="49" fontId="11" fillId="0" borderId="0" xfId="20" applyNumberFormat="1" applyFont="1" applyAlignment="1">
      <alignment horizontal="left" vertical="center"/>
      <protection/>
    </xf>
    <xf numFmtId="0" fontId="11" fillId="0" borderId="0" xfId="20" applyFont="1" applyBorder="1" applyAlignment="1">
      <alignment vertical="center"/>
      <protection/>
    </xf>
    <xf numFmtId="0" fontId="11" fillId="0" borderId="20" xfId="20" applyFont="1" applyBorder="1" applyAlignment="1">
      <alignment vertical="center"/>
      <protection/>
    </xf>
    <xf numFmtId="0" fontId="5" fillId="0" borderId="7" xfId="20" applyBorder="1" applyAlignment="1">
      <alignment vertical="center"/>
      <protection/>
    </xf>
    <xf numFmtId="0" fontId="5" fillId="0" borderId="21" xfId="20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2" fillId="0" borderId="0" xfId="23" applyFont="1" applyAlignment="1" applyProtection="1">
      <alignment horizontal="left" vertical="center"/>
      <protection/>
    </xf>
    <xf numFmtId="0" fontId="0" fillId="0" borderId="0" xfId="23" applyAlignment="1" applyProtection="1">
      <alignment horizontal="left" vertical="center"/>
      <protection/>
    </xf>
    <xf numFmtId="0" fontId="0" fillId="0" borderId="0" xfId="23" applyFont="1" applyAlignment="1" applyProtection="1">
      <alignment horizontal="left" vertical="center"/>
      <protection/>
    </xf>
    <xf numFmtId="49" fontId="5" fillId="0" borderId="0" xfId="20" applyNumberFormat="1" applyFont="1" applyAlignment="1">
      <alignment horizontal="left" vertical="center"/>
      <protection/>
    </xf>
    <xf numFmtId="49" fontId="5" fillId="0" borderId="22" xfId="20" applyNumberFormat="1" applyFont="1" applyBorder="1" applyAlignment="1">
      <alignment horizontal="left" vertical="center"/>
      <protection/>
    </xf>
    <xf numFmtId="0" fontId="5" fillId="0" borderId="23" xfId="20" applyBorder="1" applyAlignment="1">
      <alignment vertical="center"/>
      <protection/>
    </xf>
    <xf numFmtId="0" fontId="5" fillId="0" borderId="24" xfId="20" applyBorder="1" applyAlignment="1">
      <alignment vertical="center"/>
      <protection/>
    </xf>
    <xf numFmtId="49" fontId="5" fillId="0" borderId="25" xfId="20" applyNumberFormat="1" applyFont="1" applyBorder="1" applyAlignment="1">
      <alignment horizontal="left" vertical="center"/>
      <protection/>
    </xf>
    <xf numFmtId="0" fontId="5" fillId="0" borderId="26" xfId="20" applyBorder="1" applyAlignment="1">
      <alignment vertical="center"/>
      <protection/>
    </xf>
    <xf numFmtId="0" fontId="5" fillId="0" borderId="26" xfId="20" applyBorder="1" applyAlignment="1">
      <alignment horizontal="center" vertical="center"/>
      <protection/>
    </xf>
    <xf numFmtId="14" fontId="5" fillId="0" borderId="26" xfId="20" applyNumberFormat="1" applyBorder="1" applyAlignment="1">
      <alignment horizontal="center" vertical="center"/>
      <protection/>
    </xf>
    <xf numFmtId="0" fontId="5" fillId="0" borderId="27" xfId="20" applyBorder="1" applyAlignment="1">
      <alignment vertical="center"/>
      <protection/>
    </xf>
    <xf numFmtId="49" fontId="5" fillId="0" borderId="28" xfId="20" applyNumberFormat="1" applyFont="1" applyBorder="1" applyAlignment="1">
      <alignment horizontal="left" vertical="center"/>
      <protection/>
    </xf>
    <xf numFmtId="0" fontId="5" fillId="0" borderId="29" xfId="20" applyBorder="1" applyAlignment="1">
      <alignment vertical="center"/>
      <protection/>
    </xf>
    <xf numFmtId="0" fontId="5" fillId="0" borderId="29" xfId="20" applyBorder="1" applyAlignment="1">
      <alignment horizontal="center" vertical="center"/>
      <protection/>
    </xf>
    <xf numFmtId="14" fontId="5" fillId="0" borderId="29" xfId="20" applyNumberFormat="1" applyBorder="1" applyAlignment="1">
      <alignment horizontal="center" vertical="center"/>
      <protection/>
    </xf>
    <xf numFmtId="0" fontId="5" fillId="0" borderId="30" xfId="20" applyBorder="1" applyAlignment="1">
      <alignment vertical="center"/>
      <protection/>
    </xf>
    <xf numFmtId="49" fontId="5" fillId="0" borderId="31" xfId="20" applyNumberFormat="1" applyFont="1" applyBorder="1" applyAlignment="1">
      <alignment horizontal="left" vertical="center"/>
      <protection/>
    </xf>
    <xf numFmtId="0" fontId="5" fillId="0" borderId="32" xfId="20" applyBorder="1" applyAlignment="1">
      <alignment vertical="center" wrapText="1"/>
      <protection/>
    </xf>
    <xf numFmtId="0" fontId="5" fillId="0" borderId="32" xfId="20" applyBorder="1" applyAlignment="1">
      <alignment horizontal="center" vertical="center"/>
      <protection/>
    </xf>
    <xf numFmtId="14" fontId="5" fillId="0" borderId="32" xfId="20" applyNumberFormat="1" applyBorder="1" applyAlignment="1">
      <alignment horizontal="center" vertical="center"/>
      <protection/>
    </xf>
    <xf numFmtId="0" fontId="5" fillId="0" borderId="33" xfId="20" applyBorder="1" applyAlignment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1" fillId="0" borderId="20" xfId="20" applyFont="1" applyBorder="1" applyAlignment="1">
      <alignment horizontal="left" vertical="center" wrapText="1"/>
      <protection/>
    </xf>
    <xf numFmtId="0" fontId="11" fillId="0" borderId="7" xfId="20" applyFont="1" applyBorder="1" applyAlignment="1">
      <alignment horizontal="left" vertical="center"/>
      <protection/>
    </xf>
    <xf numFmtId="0" fontId="11" fillId="0" borderId="21" xfId="20" applyFont="1" applyBorder="1" applyAlignment="1">
      <alignment horizontal="left" vertical="center"/>
      <protection/>
    </xf>
    <xf numFmtId="4" fontId="5" fillId="0" borderId="20" xfId="20" applyNumberFormat="1" applyBorder="1" applyAlignment="1">
      <alignment horizontal="center" vertical="center"/>
      <protection/>
    </xf>
    <xf numFmtId="0" fontId="5" fillId="0" borderId="21" xfId="20" applyBorder="1" applyAlignment="1">
      <alignment horizontal="center" vertical="center"/>
      <protection/>
    </xf>
    <xf numFmtId="4" fontId="11" fillId="0" borderId="20" xfId="20" applyNumberFormat="1" applyFont="1" applyBorder="1" applyAlignment="1">
      <alignment horizontal="center" vertical="center"/>
      <protection/>
    </xf>
    <xf numFmtId="4" fontId="11" fillId="0" borderId="21" xfId="20" applyNumberFormat="1" applyFont="1" applyBorder="1" applyAlignment="1">
      <alignment horizontal="center" vertical="center"/>
      <protection/>
    </xf>
    <xf numFmtId="0" fontId="2" fillId="0" borderId="1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Normální 2" xfId="21"/>
    <cellStyle name="Normální 3" xfId="22"/>
    <cellStyle name="Normální 1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hval&#269;ov%20kultur&#225;k\Rozpo&#269;et\Polo&#382;kov&#253;%20rozpo&#269;et%20KD%20Chval&#269;o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&#225;ce\Akce\Hotel%20u%20sportovn&#237;ho%20are&#225;lu%20V&#233;ska\V&#233;ska%20rekapitula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rnyi.OHLZS\Documents\VBA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dekm\Desktop\Hranice_retencky\Zmenove_listy\ZL_7_material_pro_zasyp_ryhy\ZL_7_zmena_zasypu_ryh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001</v>
          </cell>
          <cell r="C5" t="str">
            <v>Kulturní dům Chvalčov - oprava</v>
          </cell>
        </row>
        <row r="7">
          <cell r="A7" t="str">
            <v>92-2005</v>
          </cell>
          <cell r="C7" t="str">
            <v>Kulturní dům Chvalčov - oprava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.VŠE"/>
      <sheetName val="SO01 Základní rozpočet"/>
      <sheetName val="Rekapitulace (silno)"/>
      <sheetName val="Rozvaděče a TR"/>
      <sheetName val="Specifikace rozvaděčů"/>
      <sheetName val="Svítidla"/>
      <sheetName val="Materiál"/>
      <sheetName val="Montáž"/>
      <sheetName val="Hromosvody"/>
      <sheetName val="Rek.(slabo)"/>
      <sheetName val="EPS"/>
      <sheetName val="EZS"/>
      <sheetName val="SK"/>
      <sheetName val="STA"/>
      <sheetName val="CCTV"/>
      <sheetName val="REKAPITULACE (VZT)"/>
      <sheetName val="VZT"/>
      <sheetName val="Rekapitulace (KLIMA)"/>
      <sheetName val="KLIMA"/>
      <sheetName val="Rekapitulace (MaR)"/>
      <sheetName val="MaR"/>
      <sheetName val="ZTI"/>
      <sheetName val="ZTI Položky"/>
      <sheetName val="Rek.(ÚT)"/>
      <sheetName val="Rek.(BARY)"/>
      <sheetName val="Bar 1.PP"/>
      <sheetName val="Bar 1.NP"/>
      <sheetName val="Bar 4.NP"/>
      <sheetName val="Kuchyně"/>
      <sheetName val="SO02 Domovní přípojka vody"/>
      <sheetName val="SO04 Závlahy"/>
      <sheetName val="SO05 Přípojka splaškových vod"/>
      <sheetName val="SO06 Odlučovač tuku"/>
      <sheetName val="SO07 Dešťová kanalizace"/>
      <sheetName val="Rekapitulace (TRAFO)"/>
      <sheetName val="TRAFO"/>
      <sheetName val="Rekapitulace (VO)"/>
      <sheetName val="SO09 VO"/>
      <sheetName val="VO Zemní práce"/>
      <sheetName val="Rek. (SO10 přípojka tel.)"/>
      <sheetName val="Materiál a montáž"/>
      <sheetName val="Zemní práce"/>
      <sheetName val="MG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2">
          <cell r="E12">
            <v>687098</v>
          </cell>
          <cell r="F12">
            <v>1743257</v>
          </cell>
          <cell r="G12">
            <v>0</v>
          </cell>
          <cell r="H12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BA2"/>
      <sheetName val="ÚT Položky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L č.7"/>
      <sheetName val="SO 01.1 - splašková kanal..."/>
      <sheetName val="SO 10.1 - Retenční nádrž ..."/>
      <sheetName val="SO 10.4 - Přeložka trubní..."/>
    </sheetNames>
    <sheetDataSet>
      <sheetData sheetId="0"/>
      <sheetData sheetId="1">
        <row r="98">
          <cell r="N98">
            <v>198472.76384</v>
          </cell>
          <cell r="Q98">
            <v>0</v>
          </cell>
        </row>
      </sheetData>
      <sheetData sheetId="2">
        <row r="107">
          <cell r="M107">
            <v>158141.99</v>
          </cell>
        </row>
      </sheetData>
      <sheetData sheetId="3">
        <row r="99">
          <cell r="M99">
            <v>27985.64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8"/>
  <sheetViews>
    <sheetView tabSelected="1" view="pageBreakPreview" zoomScale="85" zoomScaleSheetLayoutView="85" workbookViewId="0" topLeftCell="A1">
      <selection activeCell="F24" sqref="F24"/>
    </sheetView>
  </sheetViews>
  <sheetFormatPr defaultColWidth="9.140625" defaultRowHeight="15"/>
  <cols>
    <col min="1" max="1" width="0.71875" style="45" customWidth="1"/>
    <col min="2" max="2" width="19.28125" style="45" customWidth="1"/>
    <col min="3" max="3" width="23.421875" style="45" customWidth="1"/>
    <col min="4" max="5" width="18.57421875" style="45" customWidth="1"/>
    <col min="6" max="6" width="25.7109375" style="45" customWidth="1"/>
    <col min="7" max="7" width="18.57421875" style="45" customWidth="1"/>
    <col min="8" max="16384" width="8.8515625" style="45" customWidth="1"/>
  </cols>
  <sheetData>
    <row r="1" spans="2:7" ht="26.25" customHeight="1">
      <c r="B1" s="41" t="s">
        <v>42</v>
      </c>
      <c r="C1" s="42"/>
      <c r="D1" s="43"/>
      <c r="E1" s="44"/>
      <c r="F1" s="44"/>
      <c r="G1" s="42"/>
    </row>
    <row r="2" spans="2:7" s="48" customFormat="1" ht="10.2">
      <c r="B2" s="46"/>
      <c r="C2" s="47"/>
      <c r="D2" s="47"/>
      <c r="E2" s="47"/>
      <c r="F2" s="47"/>
      <c r="G2" s="47"/>
    </row>
    <row r="3" spans="2:7" s="48" customFormat="1" ht="10.2">
      <c r="B3" s="46"/>
      <c r="C3" s="47"/>
      <c r="D3" s="47"/>
      <c r="E3" s="47"/>
      <c r="F3" s="47"/>
      <c r="G3" s="47"/>
    </row>
    <row r="4" spans="2:7" ht="16.2" thickBot="1">
      <c r="B4" s="49"/>
      <c r="C4" s="42"/>
      <c r="D4" s="42"/>
      <c r="E4" s="42"/>
      <c r="F4" s="42"/>
      <c r="G4" s="42"/>
    </row>
    <row r="5" spans="2:7" ht="28.5" customHeight="1" thickBot="1">
      <c r="B5" s="50" t="s">
        <v>18</v>
      </c>
      <c r="C5" s="51"/>
      <c r="D5" s="84" t="s">
        <v>6</v>
      </c>
      <c r="E5" s="85"/>
      <c r="F5" s="86"/>
      <c r="G5" s="42"/>
    </row>
    <row r="6" spans="2:7" ht="13.8" thickBot="1">
      <c r="B6" s="50"/>
      <c r="C6" s="43"/>
      <c r="D6" s="42"/>
      <c r="E6" s="42"/>
      <c r="F6" s="42"/>
      <c r="G6" s="42"/>
    </row>
    <row r="7" spans="2:7" ht="13.8" thickBot="1">
      <c r="B7" s="50" t="s">
        <v>19</v>
      </c>
      <c r="C7" s="51"/>
      <c r="D7" s="52" t="s">
        <v>43</v>
      </c>
      <c r="E7" s="53"/>
      <c r="F7" s="54"/>
      <c r="G7" s="42"/>
    </row>
    <row r="8" spans="2:7" ht="15">
      <c r="B8" s="50"/>
      <c r="C8" s="55"/>
      <c r="D8" s="56"/>
      <c r="E8" s="42"/>
      <c r="F8" s="42"/>
      <c r="G8" s="42"/>
    </row>
    <row r="9" spans="2:7" ht="14.4">
      <c r="B9" s="57" t="s">
        <v>20</v>
      </c>
      <c r="C9" s="58"/>
      <c r="D9" s="59" t="s">
        <v>21</v>
      </c>
      <c r="E9" s="42"/>
      <c r="F9" s="42"/>
      <c r="G9" s="42"/>
    </row>
    <row r="10" spans="2:7" ht="14.4">
      <c r="B10" s="57" t="s">
        <v>22</v>
      </c>
      <c r="C10" s="58"/>
      <c r="D10" s="59" t="s">
        <v>23</v>
      </c>
      <c r="E10" s="42"/>
      <c r="F10" s="42"/>
      <c r="G10" s="42"/>
    </row>
    <row r="11" spans="2:7" ht="14.4">
      <c r="B11" s="57"/>
      <c r="C11" s="58"/>
      <c r="D11" s="58"/>
      <c r="E11" s="42"/>
      <c r="F11" s="42"/>
      <c r="G11" s="42"/>
    </row>
    <row r="12" spans="2:7" ht="15">
      <c r="B12" s="60"/>
      <c r="C12" s="42"/>
      <c r="D12" s="42"/>
      <c r="E12" s="42"/>
      <c r="F12" s="42"/>
      <c r="G12" s="42"/>
    </row>
    <row r="13" spans="2:7" ht="15">
      <c r="B13" s="50" t="s">
        <v>24</v>
      </c>
      <c r="C13" s="42"/>
      <c r="D13" s="42"/>
      <c r="E13" s="42"/>
      <c r="F13" s="42"/>
      <c r="G13" s="42"/>
    </row>
    <row r="14" spans="2:7" ht="13.8" thickBot="1">
      <c r="B14" s="60"/>
      <c r="C14" s="42"/>
      <c r="D14" s="42"/>
      <c r="E14" s="42"/>
      <c r="F14" s="42"/>
      <c r="G14" s="42"/>
    </row>
    <row r="15" spans="2:7" ht="13.8" thickBot="1">
      <c r="B15" s="60" t="s">
        <v>25</v>
      </c>
      <c r="C15" s="42"/>
      <c r="D15" s="42"/>
      <c r="E15" s="87">
        <f>'Stabilizace zeminy RN1A final'!G20</f>
        <v>585600</v>
      </c>
      <c r="F15" s="88"/>
      <c r="G15" s="42"/>
    </row>
    <row r="16" spans="2:7" s="48" customFormat="1" ht="10.8" thickBot="1">
      <c r="B16" s="46"/>
      <c r="C16" s="47"/>
      <c r="D16" s="47"/>
      <c r="E16" s="47"/>
      <c r="F16" s="47"/>
      <c r="G16" s="47"/>
    </row>
    <row r="17" spans="2:7" ht="13.8" thickBot="1">
      <c r="B17" s="60" t="s">
        <v>26</v>
      </c>
      <c r="C17" s="42"/>
      <c r="D17" s="42"/>
      <c r="E17" s="87">
        <f>'[4]SO 01.1 - splašková kanal...'!Q98</f>
        <v>0</v>
      </c>
      <c r="F17" s="88"/>
      <c r="G17" s="42"/>
    </row>
    <row r="18" spans="2:7" s="48" customFormat="1" ht="10.8" thickBot="1">
      <c r="B18" s="46"/>
      <c r="C18" s="47"/>
      <c r="D18" s="47"/>
      <c r="E18" s="47"/>
      <c r="F18" s="47"/>
      <c r="G18" s="47"/>
    </row>
    <row r="19" spans="2:7" ht="13.8" thickBot="1">
      <c r="B19" s="50" t="s">
        <v>27</v>
      </c>
      <c r="C19" s="42"/>
      <c r="D19" s="42"/>
      <c r="E19" s="89">
        <f>SUM(E15+E17)</f>
        <v>585600</v>
      </c>
      <c r="F19" s="90"/>
      <c r="G19" s="42"/>
    </row>
    <row r="20" spans="2:7" ht="15">
      <c r="B20" s="50"/>
      <c r="C20" s="42"/>
      <c r="D20" s="42"/>
      <c r="E20" s="42"/>
      <c r="F20" s="42"/>
      <c r="G20" s="42"/>
    </row>
    <row r="21" ht="15">
      <c r="B21" s="50" t="s">
        <v>28</v>
      </c>
    </row>
    <row r="22" ht="13.8" thickBot="1">
      <c r="B22" s="50"/>
    </row>
    <row r="23" spans="2:7" ht="15">
      <c r="B23" s="61" t="s">
        <v>29</v>
      </c>
      <c r="C23" s="62" t="s">
        <v>30</v>
      </c>
      <c r="D23" s="62" t="s">
        <v>31</v>
      </c>
      <c r="E23" s="62" t="s">
        <v>32</v>
      </c>
      <c r="F23" s="63" t="s">
        <v>33</v>
      </c>
      <c r="G23" s="42"/>
    </row>
    <row r="24" spans="2:7" ht="50.1" customHeight="1">
      <c r="B24" s="64" t="s">
        <v>34</v>
      </c>
      <c r="C24" s="65" t="s">
        <v>35</v>
      </c>
      <c r="D24" s="66" t="s">
        <v>36</v>
      </c>
      <c r="E24" s="67">
        <v>43181</v>
      </c>
      <c r="F24" s="68"/>
      <c r="G24" s="42"/>
    </row>
    <row r="25" spans="2:7" ht="50.1" customHeight="1">
      <c r="B25" s="69" t="s">
        <v>37</v>
      </c>
      <c r="C25" s="70" t="s">
        <v>38</v>
      </c>
      <c r="D25" s="71" t="s">
        <v>36</v>
      </c>
      <c r="E25" s="72">
        <f>E24</f>
        <v>43181</v>
      </c>
      <c r="F25" s="73"/>
      <c r="G25" s="42"/>
    </row>
    <row r="26" spans="2:7" ht="50.1" customHeight="1">
      <c r="B26" s="69" t="s">
        <v>39</v>
      </c>
      <c r="C26" s="70" t="s">
        <v>40</v>
      </c>
      <c r="D26" s="71" t="s">
        <v>36</v>
      </c>
      <c r="E26" s="72">
        <f>E25</f>
        <v>43181</v>
      </c>
      <c r="F26" s="73"/>
      <c r="G26" s="42"/>
    </row>
    <row r="27" spans="2:7" ht="50.1" customHeight="1" thickBot="1">
      <c r="B27" s="74" t="s">
        <v>41</v>
      </c>
      <c r="C27" s="75" t="s">
        <v>44</v>
      </c>
      <c r="D27" s="76" t="s">
        <v>36</v>
      </c>
      <c r="E27" s="77">
        <f>E26</f>
        <v>43181</v>
      </c>
      <c r="F27" s="78"/>
      <c r="G27" s="42"/>
    </row>
    <row r="28" spans="2:7" ht="15">
      <c r="B28" s="60"/>
      <c r="C28" s="42"/>
      <c r="D28" s="42"/>
      <c r="E28" s="42"/>
      <c r="F28" s="42"/>
      <c r="G28" s="42"/>
    </row>
  </sheetData>
  <mergeCells count="4">
    <mergeCell ref="D5:F5"/>
    <mergeCell ref="E15:F15"/>
    <mergeCell ref="E17:F17"/>
    <mergeCell ref="E19:F1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"/>
  <sheetViews>
    <sheetView workbookViewId="0" topLeftCell="A1">
      <selection activeCell="E15" sqref="E15"/>
    </sheetView>
  </sheetViews>
  <sheetFormatPr defaultColWidth="9.140625" defaultRowHeight="15"/>
  <cols>
    <col min="1" max="1" width="2.140625" style="0" customWidth="1"/>
    <col min="2" max="2" width="14.8515625" style="0" customWidth="1"/>
    <col min="3" max="3" width="63.57421875" style="0" customWidth="1"/>
    <col min="4" max="4" width="10.8515625" style="0" customWidth="1"/>
    <col min="5" max="5" width="13.8515625" style="0" customWidth="1"/>
    <col min="6" max="6" width="12.8515625" style="0" customWidth="1"/>
    <col min="7" max="7" width="16.57421875" style="0" customWidth="1"/>
    <col min="8" max="8" width="12.8515625" style="0" customWidth="1"/>
    <col min="9" max="9" width="14.7109375" style="0" customWidth="1"/>
  </cols>
  <sheetData>
    <row r="1" ht="24.6" customHeight="1" thickBot="1">
      <c r="B1" s="41" t="s">
        <v>42</v>
      </c>
    </row>
    <row r="2" spans="2:7" ht="15">
      <c r="B2" s="37"/>
      <c r="C2" s="38"/>
      <c r="D2" s="91"/>
      <c r="E2" s="91"/>
      <c r="F2" s="91"/>
      <c r="G2" s="92"/>
    </row>
    <row r="3" spans="2:7" ht="15">
      <c r="B3" s="4" t="s">
        <v>6</v>
      </c>
      <c r="C3" s="3"/>
      <c r="D3" s="93"/>
      <c r="E3" s="93"/>
      <c r="F3" s="93"/>
      <c r="G3" s="94"/>
    </row>
    <row r="4" spans="2:7" ht="15">
      <c r="B4" s="4"/>
      <c r="C4" s="3"/>
      <c r="D4" s="3"/>
      <c r="E4" s="3"/>
      <c r="F4" s="3"/>
      <c r="G4" s="5"/>
    </row>
    <row r="5" spans="2:7" ht="15">
      <c r="B5" s="4" t="s">
        <v>7</v>
      </c>
      <c r="C5" s="2"/>
      <c r="D5" s="19"/>
      <c r="E5" s="3"/>
      <c r="F5" s="3"/>
      <c r="G5" s="20"/>
    </row>
    <row r="6" spans="2:7" ht="15">
      <c r="B6" s="4"/>
      <c r="C6" s="3"/>
      <c r="D6" s="3"/>
      <c r="E6" s="3"/>
      <c r="F6" s="3"/>
      <c r="G6" s="5"/>
    </row>
    <row r="7" spans="2:8" ht="15" thickBot="1">
      <c r="B7" s="4"/>
      <c r="C7" s="3"/>
      <c r="D7" s="3"/>
      <c r="E7" s="3"/>
      <c r="F7" s="3"/>
      <c r="G7" s="5"/>
      <c r="H7" s="16"/>
    </row>
    <row r="8" spans="2:7" ht="43.2" customHeight="1" thickBot="1">
      <c r="B8" s="82" t="s">
        <v>0</v>
      </c>
      <c r="C8" s="83" t="s">
        <v>1</v>
      </c>
      <c r="D8" s="79" t="s">
        <v>2</v>
      </c>
      <c r="E8" s="80" t="s">
        <v>45</v>
      </c>
      <c r="F8" s="80" t="s">
        <v>3</v>
      </c>
      <c r="G8" s="81" t="s">
        <v>4</v>
      </c>
    </row>
    <row r="9" spans="2:7" ht="15">
      <c r="B9" s="9"/>
      <c r="C9" s="1"/>
      <c r="D9" s="6"/>
      <c r="E9" s="7"/>
      <c r="F9" s="7"/>
      <c r="G9" s="8"/>
    </row>
    <row r="10" spans="2:7" ht="15">
      <c r="B10" s="9"/>
      <c r="C10" s="3" t="s">
        <v>14</v>
      </c>
      <c r="D10" s="30" t="s">
        <v>5</v>
      </c>
      <c r="E10" s="31">
        <v>1525</v>
      </c>
      <c r="F10" s="32">
        <v>384</v>
      </c>
      <c r="G10" s="33">
        <f>+F10*E10</f>
        <v>585600</v>
      </c>
    </row>
    <row r="11" spans="2:7" ht="16.95" customHeight="1">
      <c r="B11" s="21"/>
      <c r="C11" s="34" t="s">
        <v>8</v>
      </c>
      <c r="D11" s="23"/>
      <c r="E11" s="24"/>
      <c r="F11" s="25"/>
      <c r="G11" s="26"/>
    </row>
    <row r="12" spans="2:7" ht="16.95" customHeight="1">
      <c r="B12" s="21"/>
      <c r="C12" s="35" t="s">
        <v>10</v>
      </c>
      <c r="D12" s="23"/>
      <c r="E12" s="27"/>
      <c r="F12" s="25"/>
      <c r="G12" s="26"/>
    </row>
    <row r="13" spans="2:7" ht="16.95" customHeight="1">
      <c r="B13" s="21"/>
      <c r="C13" s="36" t="s">
        <v>15</v>
      </c>
      <c r="D13" s="23"/>
      <c r="E13" s="27"/>
      <c r="F13" s="25"/>
      <c r="G13" s="26"/>
    </row>
    <row r="14" spans="2:7" ht="16.95" customHeight="1">
      <c r="B14" s="21"/>
      <c r="C14" s="35" t="s">
        <v>9</v>
      </c>
      <c r="D14" s="23"/>
      <c r="E14" s="27"/>
      <c r="F14" s="25"/>
      <c r="G14" s="26"/>
    </row>
    <row r="15" spans="2:7" ht="27" customHeight="1">
      <c r="B15" s="21"/>
      <c r="C15" s="36" t="s">
        <v>12</v>
      </c>
      <c r="D15" s="23"/>
      <c r="E15" s="27"/>
      <c r="F15" s="25"/>
      <c r="G15" s="26"/>
    </row>
    <row r="16" spans="2:9" ht="16.95" customHeight="1">
      <c r="B16" s="21"/>
      <c r="C16" s="35" t="s">
        <v>11</v>
      </c>
      <c r="D16" s="23"/>
      <c r="E16" s="27"/>
      <c r="F16" s="25"/>
      <c r="G16" s="26"/>
      <c r="I16" s="18"/>
    </row>
    <row r="17" spans="2:7" ht="16.95" customHeight="1">
      <c r="B17" s="22"/>
      <c r="C17" s="36" t="s">
        <v>13</v>
      </c>
      <c r="D17" s="28"/>
      <c r="E17" s="29"/>
      <c r="F17" s="29"/>
      <c r="G17" s="26"/>
    </row>
    <row r="18" spans="2:7" ht="16.95" customHeight="1">
      <c r="B18" s="22"/>
      <c r="C18" s="36" t="s">
        <v>16</v>
      </c>
      <c r="D18" s="28"/>
      <c r="E18" s="29"/>
      <c r="F18" s="29"/>
      <c r="G18" s="26"/>
    </row>
    <row r="19" spans="2:7" ht="15" thickBot="1">
      <c r="B19" s="9"/>
      <c r="C19" s="1"/>
      <c r="D19" s="11"/>
      <c r="E19" s="12"/>
      <c r="F19" s="12"/>
      <c r="G19" s="15"/>
    </row>
    <row r="20" spans="2:8" ht="21.6" customHeight="1" thickBot="1">
      <c r="B20" s="39" t="s">
        <v>17</v>
      </c>
      <c r="C20" s="10"/>
      <c r="D20" s="13"/>
      <c r="E20" s="14"/>
      <c r="F20" s="14"/>
      <c r="G20" s="40">
        <f>SUM(G9:G19)</f>
        <v>585600</v>
      </c>
      <c r="H20" s="17"/>
    </row>
    <row r="21" ht="21.6" customHeight="1"/>
  </sheetData>
  <mergeCells count="2">
    <mergeCell ref="D2:G2"/>
    <mergeCell ref="D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ProBook 4520s</dc:creator>
  <cp:keywords/>
  <dc:description/>
  <cp:lastModifiedBy>Medek Martin</cp:lastModifiedBy>
  <cp:lastPrinted>2018-05-16T11:40:52Z</cp:lastPrinted>
  <dcterms:created xsi:type="dcterms:W3CDTF">2014-03-24T09:38:32Z</dcterms:created>
  <dcterms:modified xsi:type="dcterms:W3CDTF">2018-05-16T11:40:52Z</dcterms:modified>
  <cp:category/>
  <cp:version/>
  <cp:contentType/>
  <cp:contentStatus/>
</cp:coreProperties>
</file>